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custica_Illuminotecnica_2015\XLS-2018\"/>
    </mc:Choice>
  </mc:AlternateContent>
  <bookViews>
    <workbookView xWindow="1110" yWindow="0" windowWidth="14250" windowHeight="8205"/>
  </bookViews>
  <sheets>
    <sheet name="Sheet1" sheetId="1" r:id="rId1"/>
  </sheets>
  <definedNames>
    <definedName name="a">Sheet1!$B$2</definedName>
    <definedName name="b">Sheet1!$B$3</definedName>
    <definedName name="Em">Sheet1!$E$11</definedName>
    <definedName name="hu">Sheet1!$B$6</definedName>
    <definedName name="M">Sheet1!$E$9</definedName>
    <definedName name="S">Sheet1!$E$12</definedName>
    <definedName name="U">Sheet1!$E$8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  <c r="E12" i="1"/>
  <c r="E7" i="1"/>
</calcChain>
</file>

<file path=xl/sharedStrings.xml><?xml version="1.0" encoding="utf-8"?>
<sst xmlns="http://schemas.openxmlformats.org/spreadsheetml/2006/main" count="21" uniqueCount="18">
  <si>
    <t>Calcolo fluso totale aula 8</t>
  </si>
  <si>
    <t>a =</t>
  </si>
  <si>
    <t>m</t>
  </si>
  <si>
    <t>b =</t>
  </si>
  <si>
    <t>r pareti =</t>
  </si>
  <si>
    <t>r soffitto =</t>
  </si>
  <si>
    <t>hu =</t>
  </si>
  <si>
    <t>k =</t>
  </si>
  <si>
    <t>U =</t>
  </si>
  <si>
    <t>M =</t>
  </si>
  <si>
    <t>Em =</t>
  </si>
  <si>
    <t>lux</t>
  </si>
  <si>
    <t>S =</t>
  </si>
  <si>
    <t>m2</t>
  </si>
  <si>
    <t>PHItot =</t>
  </si>
  <si>
    <t>lumen</t>
  </si>
  <si>
    <t>N tubi =</t>
  </si>
  <si>
    <t>PHI,1tubo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</si>
</sst>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</xdr:rowOff>
    </xdr:from>
    <xdr:to>
      <xdr:col>2</xdr:col>
      <xdr:colOff>279538</xdr:colOff>
      <xdr:row>11</xdr:row>
      <xdr:rowOff>43566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9213"/>
          <a:ext cx="1501222" cy="100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155299</xdr:colOff>
      <xdr:row>11</xdr:row>
      <xdr:rowOff>72472</xdr:rowOff>
    </xdr:from>
    <xdr:to>
      <xdr:col>2</xdr:col>
      <xdr:colOff>264008</xdr:colOff>
      <xdr:row>15</xdr:row>
      <xdr:rowOff>21871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99" y="2179361"/>
          <a:ext cx="1330394" cy="7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7" zoomScale="184" zoomScaleNormal="184" workbookViewId="0">
      <selection activeCell="D18" sqref="D18"/>
    </sheetView>
  </sheetViews>
  <sheetFormatPr defaultRowHeight="15" x14ac:dyDescent="0.25"/>
  <sheetData>
    <row r="1" spans="1:6" x14ac:dyDescent="0.25">
      <c r="A1" t="s">
        <v>0</v>
      </c>
    </row>
    <row r="2" spans="1:6" x14ac:dyDescent="0.25">
      <c r="A2" t="s">
        <v>1</v>
      </c>
      <c r="B2">
        <v>8</v>
      </c>
      <c r="C2" t="s">
        <v>2</v>
      </c>
    </row>
    <row r="3" spans="1:6" x14ac:dyDescent="0.25">
      <c r="A3" t="s">
        <v>3</v>
      </c>
      <c r="B3">
        <v>10</v>
      </c>
      <c r="C3" t="s">
        <v>2</v>
      </c>
    </row>
    <row r="4" spans="1:6" x14ac:dyDescent="0.25">
      <c r="A4" t="s">
        <v>4</v>
      </c>
      <c r="B4" s="1">
        <v>0.5</v>
      </c>
    </row>
    <row r="5" spans="1:6" x14ac:dyDescent="0.25">
      <c r="A5" t="s">
        <v>5</v>
      </c>
      <c r="B5" s="1">
        <v>0.5</v>
      </c>
    </row>
    <row r="6" spans="1:6" x14ac:dyDescent="0.25">
      <c r="A6" t="s">
        <v>6</v>
      </c>
      <c r="B6">
        <v>3</v>
      </c>
      <c r="C6" t="s">
        <v>2</v>
      </c>
    </row>
    <row r="7" spans="1:6" x14ac:dyDescent="0.25">
      <c r="D7" t="s">
        <v>7</v>
      </c>
      <c r="E7">
        <f>a*b/(hu*(a+b))</f>
        <v>1.4814814814814814</v>
      </c>
    </row>
    <row r="8" spans="1:6" x14ac:dyDescent="0.25">
      <c r="D8" t="s">
        <v>8</v>
      </c>
      <c r="E8">
        <v>0.36</v>
      </c>
    </row>
    <row r="9" spans="1:6" x14ac:dyDescent="0.25">
      <c r="D9" t="s">
        <v>9</v>
      </c>
      <c r="E9">
        <v>0.75</v>
      </c>
    </row>
    <row r="11" spans="1:6" x14ac:dyDescent="0.25">
      <c r="D11" t="s">
        <v>10</v>
      </c>
      <c r="E11">
        <v>200</v>
      </c>
      <c r="F11" t="s">
        <v>11</v>
      </c>
    </row>
    <row r="12" spans="1:6" x14ac:dyDescent="0.25">
      <c r="D12" t="s">
        <v>12</v>
      </c>
      <c r="E12">
        <f>a*b</f>
        <v>80</v>
      </c>
      <c r="F12" t="s">
        <v>13</v>
      </c>
    </row>
    <row r="13" spans="1:6" x14ac:dyDescent="0.25">
      <c r="D13" t="s">
        <v>14</v>
      </c>
      <c r="E13">
        <f>Em*S/(U*M)</f>
        <v>59259.259259259255</v>
      </c>
      <c r="F13" t="s">
        <v>15</v>
      </c>
    </row>
    <row r="15" spans="1:6" x14ac:dyDescent="0.25">
      <c r="D15" t="s">
        <v>17</v>
      </c>
      <c r="E15">
        <v>1900</v>
      </c>
      <c r="F15" t="s">
        <v>15</v>
      </c>
    </row>
    <row r="16" spans="1:6" x14ac:dyDescent="0.25">
      <c r="D16" t="s">
        <v>16</v>
      </c>
      <c r="E16">
        <f>E13/E15</f>
        <v>31.189083820662766</v>
      </c>
      <c r="F16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a</vt:lpstr>
      <vt:lpstr>b</vt:lpstr>
      <vt:lpstr>Em</vt:lpstr>
      <vt:lpstr>hu</vt:lpstr>
      <vt:lpstr>M</vt:lpstr>
      <vt:lpstr>S</vt:lpstr>
      <vt:lpstr>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2018-05-17T14:30:26Z</dcterms:created>
  <dcterms:modified xsi:type="dcterms:W3CDTF">2018-05-17T14:41:23Z</dcterms:modified>
</cp:coreProperties>
</file>